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2.29.15\otwarty2\A.  DZIAŁ GOSP. LEŚNEJ\Przetarg 2026_1\do ogłoszenia\Pakiet 1- 01,02,03\"/>
    </mc:Choice>
  </mc:AlternateContent>
  <xr:revisionPtr revIDLastSave="0" documentId="8_{864D3D28-A8B4-436B-8E9A-68C58D3F4C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9" i="1" l="1"/>
  <c r="K99" i="1" s="1"/>
  <c r="K98" i="1"/>
  <c r="L98" i="1" s="1"/>
  <c r="I98" i="1"/>
  <c r="I97" i="1"/>
  <c r="I96" i="1"/>
  <c r="K96" i="1" s="1"/>
  <c r="I95" i="1"/>
  <c r="K94" i="1"/>
  <c r="L94" i="1" s="1"/>
  <c r="I94" i="1"/>
  <c r="I93" i="1"/>
  <c r="I92" i="1"/>
  <c r="K92" i="1" s="1"/>
  <c r="I91" i="1"/>
  <c r="K91" i="1" s="1"/>
  <c r="K90" i="1"/>
  <c r="L90" i="1" s="1"/>
  <c r="I90" i="1"/>
  <c r="I89" i="1"/>
  <c r="I88" i="1"/>
  <c r="K88" i="1" s="1"/>
  <c r="I87" i="1"/>
  <c r="K86" i="1"/>
  <c r="L86" i="1" s="1"/>
  <c r="I86" i="1"/>
  <c r="I85" i="1"/>
  <c r="I84" i="1"/>
  <c r="I83" i="1"/>
  <c r="K83" i="1" s="1"/>
  <c r="K82" i="1"/>
  <c r="L82" i="1" s="1"/>
  <c r="I82" i="1"/>
  <c r="I81" i="1"/>
  <c r="I80" i="1"/>
  <c r="I79" i="1"/>
  <c r="K78" i="1"/>
  <c r="L78" i="1" s="1"/>
  <c r="I78" i="1"/>
  <c r="I77" i="1"/>
  <c r="I76" i="1"/>
  <c r="I75" i="1"/>
  <c r="K75" i="1" s="1"/>
  <c r="K74" i="1"/>
  <c r="L74" i="1" s="1"/>
  <c r="I74" i="1"/>
  <c r="I73" i="1"/>
  <c r="I72" i="1"/>
  <c r="I71" i="1"/>
  <c r="K70" i="1"/>
  <c r="L70" i="1" s="1"/>
  <c r="I70" i="1"/>
  <c r="I69" i="1"/>
  <c r="I68" i="1"/>
  <c r="I67" i="1"/>
  <c r="K67" i="1" s="1"/>
  <c r="K66" i="1"/>
  <c r="L66" i="1" s="1"/>
  <c r="I66" i="1"/>
  <c r="I65" i="1"/>
  <c r="I64" i="1"/>
  <c r="K64" i="1" s="1"/>
  <c r="I63" i="1"/>
  <c r="K62" i="1"/>
  <c r="L62" i="1" s="1"/>
  <c r="I62" i="1"/>
  <c r="I61" i="1"/>
  <c r="I60" i="1"/>
  <c r="I59" i="1"/>
  <c r="K58" i="1"/>
  <c r="L58" i="1" s="1"/>
  <c r="I58" i="1"/>
  <c r="I57" i="1"/>
  <c r="I56" i="1"/>
  <c r="I55" i="1"/>
  <c r="K55" i="1" s="1"/>
  <c r="K52" i="1"/>
  <c r="L52" i="1" s="1"/>
  <c r="I52" i="1"/>
  <c r="I47" i="1"/>
  <c r="I42" i="1"/>
  <c r="I37" i="1"/>
  <c r="F101" i="1" s="1"/>
  <c r="K32" i="1"/>
  <c r="L32" i="1" s="1"/>
  <c r="I32" i="1"/>
  <c r="L77" i="1" l="1"/>
  <c r="L68" i="1"/>
  <c r="L87" i="1"/>
  <c r="L59" i="1"/>
  <c r="L69" i="1"/>
  <c r="L42" i="1"/>
  <c r="L81" i="1"/>
  <c r="L72" i="1"/>
  <c r="L63" i="1"/>
  <c r="L65" i="1"/>
  <c r="L95" i="1"/>
  <c r="K37" i="1"/>
  <c r="L37" i="1" s="1"/>
  <c r="K63" i="1"/>
  <c r="K79" i="1"/>
  <c r="L79" i="1" s="1"/>
  <c r="K95" i="1"/>
  <c r="L75" i="1"/>
  <c r="L91" i="1"/>
  <c r="K56" i="1"/>
  <c r="L56" i="1" s="1"/>
  <c r="K68" i="1"/>
  <c r="K80" i="1"/>
  <c r="L80" i="1" s="1"/>
  <c r="L88" i="1"/>
  <c r="L92" i="1"/>
  <c r="L96" i="1"/>
  <c r="K47" i="1"/>
  <c r="L47" i="1" s="1"/>
  <c r="K57" i="1"/>
  <c r="L57" i="1" s="1"/>
  <c r="K61" i="1"/>
  <c r="L61" i="1" s="1"/>
  <c r="K65" i="1"/>
  <c r="K69" i="1"/>
  <c r="K73" i="1"/>
  <c r="L73" i="1" s="1"/>
  <c r="K77" i="1"/>
  <c r="K81" i="1"/>
  <c r="K85" i="1"/>
  <c r="L85" i="1" s="1"/>
  <c r="K89" i="1"/>
  <c r="L89" i="1" s="1"/>
  <c r="K93" i="1"/>
  <c r="L93" i="1" s="1"/>
  <c r="K97" i="1"/>
  <c r="L97" i="1" s="1"/>
  <c r="K59" i="1"/>
  <c r="K71" i="1"/>
  <c r="L71" i="1" s="1"/>
  <c r="K87" i="1"/>
  <c r="L55" i="1"/>
  <c r="L67" i="1"/>
  <c r="L83" i="1"/>
  <c r="L99" i="1"/>
  <c r="K42" i="1"/>
  <c r="K60" i="1"/>
  <c r="L60" i="1" s="1"/>
  <c r="K72" i="1"/>
  <c r="K76" i="1"/>
  <c r="L76" i="1" s="1"/>
  <c r="K84" i="1"/>
  <c r="L84" i="1" s="1"/>
  <c r="L64" i="1"/>
  <c r="F102" i="1" l="1"/>
  <c r="B26" i="1" s="1"/>
</calcChain>
</file>

<file path=xl/sharedStrings.xml><?xml version="1.0" encoding="utf-8"?>
<sst xmlns="http://schemas.openxmlformats.org/spreadsheetml/2006/main" count="299" uniqueCount="184">
  <si>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</si>
  <si>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</si>
  <si>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</si>
  <si>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</si>
  <si>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</si>
  <si>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</si>
  <si>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</si>
  <si>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</si>
  <si>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</si>
  <si>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</si>
  <si>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</si>
  <si>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</si>
  <si>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</si>
  <si>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</si>
  <si>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</si>
  <si>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</si>
  <si>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</si>
  <si>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</si>
  <si>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</si>
  <si>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</si>
  <si>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</si>
  <si>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</si>
  <si>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</si>
  <si>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</si>
  <si>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</si>
  <si>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</si>
  <si>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</si>
  <si>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</si>
  <si>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</si>
  <si>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</si>
  <si>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</si>
  <si>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</si>
  <si>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</si>
  <si>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</si>
  <si>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</si>
  <si>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</si>
  <si>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</si>
  <si>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</si>
  <si>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</si>
  <si>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75</t>
  </si>
  <si>
    <t>WYK-PWA</t>
  </si>
  <si>
    <t>Wyorywanie bruzd pługiem leśnym z wywyższeniem dna bruzdy na powierzchni powyżej 0,50 ha</t>
  </si>
  <si>
    <t>76</t>
  </si>
  <si>
    <t>WYK-P5WA</t>
  </si>
  <si>
    <t>Wyorywanie bruzd pługiem leśnym z wywyższeniem dna bruzdy na pow. do 0,5 ha</t>
  </si>
  <si>
    <t>84</t>
  </si>
  <si>
    <t>WYK WAŁK</t>
  </si>
  <si>
    <t>Przygotowanie gleby pługofrezarką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</si>
  <si>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</si>
  <si>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</si>
  <si>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</si>
  <si>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</si>
  <si>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</si>
  <si>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</si>
  <si>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</si>
  <si>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</si>
  <si>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</si>
  <si>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</si>
  <si>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</si>
  <si>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</si>
  <si>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</si>
  <si>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</si>
  <si>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</si>
  <si>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</si>
  <si>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</si>
  <si>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</si>
  <si>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112</t>
  </si>
  <si>
    <t>SIEW-RCP</t>
  </si>
  <si>
    <t>Siew ciągły, przerywany lub kupkowy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</si>
  <si>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</si>
  <si>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</si>
  <si>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</si>
  <si>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</si>
  <si>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</si>
  <si>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</si>
  <si>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</si>
  <si>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</si>
  <si>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</si>
  <si>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</si>
  <si>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</si>
  <si>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</si>
  <si>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</si>
  <si>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</si>
  <si>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</si>
  <si>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</si>
  <si>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</si>
  <si>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</si>
  <si>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</si>
  <si>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</si>
  <si>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</si>
  <si>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</si>
  <si>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</si>
  <si>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</si>
  <si>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</si>
  <si>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149</t>
  </si>
  <si>
    <t>GRODZ-SZY</t>
  </si>
  <si>
    <t>Grodzenie upraw metodą szymiszowską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</si>
  <si>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</si>
  <si>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</si>
  <si>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</si>
  <si>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</si>
  <si>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</si>
  <si>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</si>
  <si>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</si>
  <si>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</si>
  <si>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</si>
  <si>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</si>
  <si>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</si>
  <si>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</si>
  <si>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</si>
  <si>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</si>
  <si>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</si>
  <si>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</si>
  <si>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</si>
  <si>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</si>
  <si>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</si>
  <si>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</si>
  <si>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</si>
  <si>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</si>
  <si>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</si>
  <si>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</si>
  <si>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</si>
  <si>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</si>
  <si>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</si>
  <si>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</si>
  <si>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</si>
  <si>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</si>
  <si>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</si>
  <si>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</si>
  <si>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</si>
  <si>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</si>
  <si>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</si>
  <si>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</si>
  <si>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</si>
  <si>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</si>
  <si>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</si>
  <si>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907</t>
  </si>
  <si>
    <t>PASY-MIN</t>
  </si>
  <si>
    <t>Wykonanie nowych pasów ppoż.</t>
  </si>
  <si>
    <t>908</t>
  </si>
  <si>
    <t>ODN-PASC</t>
  </si>
  <si>
    <t>Odchwaszczanie, odnawianie pasów przeciwpożarowych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</si>
  <si>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</si>
  <si>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</si>
  <si>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</si>
  <si>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</si>
  <si>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</si>
  <si>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</si>
  <si>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</si>
  <si>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</si>
  <si>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</si>
  <si>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</si>
  <si>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</si>
  <si>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</si>
  <si>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</si>
  <si>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</si>
  <si>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</si>
  <si>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</si>
  <si>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</si>
  <si>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</si>
  <si>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</si>
  <si>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</si>
  <si>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</si>
  <si>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Strzelce Opolskie</t>
  </si>
  <si>
    <t xml:space="preserve">47-100 Strzelce Opolskie; Stanisława Moniuszki 7        </t>
  </si>
  <si>
    <t>Odpowiadając na ogłoszenie o przetargu nieograniczonym na „Wykonywanie usług z zakresu gospodarki leśnej na terenie Nadleśnictwa Strzelce opolskie w roku 2026''  składamy niniejszym ofertę na pakiet P 1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</si>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</sst>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0"/>
  <sheetViews>
    <sheetView tabSelected="1" topLeftCell="A139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40" t="s">
        <v>157</v>
      </c>
      <c r="K2" s="40"/>
      <c r="L2" s="40"/>
      <c r="M2" s="40"/>
      <c r="N2" s="40"/>
      <c r="O2" s="40"/>
      <c r="P2" s="40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29"/>
      <c r="C4" s="29"/>
      <c r="D4" s="29"/>
      <c r="E4" s="29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29"/>
      <c r="C6" s="29"/>
      <c r="D6" s="29"/>
      <c r="E6" s="29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29"/>
      <c r="C8" s="29"/>
      <c r="D8" s="29"/>
      <c r="E8" s="29"/>
    </row>
    <row r="9" spans="2:16" s="1" customFormat="1" ht="4.3499999999999996" customHeight="1" x14ac:dyDescent="0.2"/>
    <row r="10" spans="2:16" s="1" customFormat="1" ht="6.95" customHeight="1" x14ac:dyDescent="0.2">
      <c r="B10" s="14" t="s">
        <v>158</v>
      </c>
      <c r="C10" s="14"/>
      <c r="D10" s="14"/>
      <c r="E10" s="14"/>
    </row>
    <row r="11" spans="2:16" s="1" customFormat="1" ht="12.2" customHeight="1" x14ac:dyDescent="0.2">
      <c r="B11" s="14"/>
      <c r="C11" s="14"/>
      <c r="D11" s="14"/>
      <c r="E11" s="14"/>
      <c r="G11" s="11"/>
      <c r="H11" s="38" t="s">
        <v>159</v>
      </c>
      <c r="I11" s="38"/>
      <c r="J11" s="38"/>
      <c r="K11" s="38"/>
      <c r="L11" s="38"/>
      <c r="M11" s="38"/>
      <c r="N11" s="38"/>
      <c r="O11" s="38"/>
    </row>
    <row r="12" spans="2:16" s="1" customFormat="1" ht="7.9" customHeight="1" x14ac:dyDescent="0.2">
      <c r="H12" s="38"/>
      <c r="I12" s="38"/>
      <c r="J12" s="38"/>
      <c r="K12" s="38"/>
      <c r="L12" s="38"/>
      <c r="M12" s="38"/>
      <c r="N12" s="38"/>
      <c r="O12" s="38"/>
    </row>
    <row r="13" spans="2:16" s="1" customFormat="1" ht="20.25" customHeight="1" x14ac:dyDescent="0.2"/>
    <row r="14" spans="2:16" s="1" customFormat="1" ht="24" customHeight="1" x14ac:dyDescent="0.2">
      <c r="F14" s="37" t="s">
        <v>160</v>
      </c>
      <c r="G14" s="37"/>
      <c r="H14" s="37"/>
      <c r="I14" s="37"/>
    </row>
    <row r="15" spans="2:16" s="1" customFormat="1" ht="43.15" customHeight="1" x14ac:dyDescent="0.2"/>
    <row r="16" spans="2:16" s="1" customFormat="1" ht="20.85" customHeight="1" x14ac:dyDescent="0.2">
      <c r="C16" s="24" t="s">
        <v>161</v>
      </c>
      <c r="D16" s="24"/>
      <c r="E16" s="24"/>
    </row>
    <row r="17" spans="2:13" s="1" customFormat="1" ht="2.65" customHeight="1" x14ac:dyDescent="0.2"/>
    <row r="18" spans="2:13" s="1" customFormat="1" ht="20.85" customHeight="1" x14ac:dyDescent="0.2">
      <c r="C18" s="24" t="s">
        <v>162</v>
      </c>
      <c r="D18" s="24"/>
      <c r="E18" s="24"/>
    </row>
    <row r="19" spans="2:13" s="1" customFormat="1" ht="2.65" customHeight="1" x14ac:dyDescent="0.2"/>
    <row r="20" spans="2:13" s="1" customFormat="1" ht="20.85" customHeight="1" x14ac:dyDescent="0.2">
      <c r="C20" s="24" t="s">
        <v>163</v>
      </c>
      <c r="D20" s="24"/>
      <c r="E20" s="24"/>
    </row>
    <row r="21" spans="2:13" s="1" customFormat="1" ht="2.65" customHeight="1" x14ac:dyDescent="0.2"/>
    <row r="22" spans="2:13" s="1" customFormat="1" ht="20.85" customHeight="1" x14ac:dyDescent="0.2">
      <c r="C22" s="24" t="s">
        <v>164</v>
      </c>
      <c r="D22" s="24"/>
      <c r="E22" s="24"/>
    </row>
    <row r="23" spans="2:13" s="1" customFormat="1" ht="34.700000000000003" customHeight="1" x14ac:dyDescent="0.2"/>
    <row r="24" spans="2:13" s="1" customFormat="1" ht="50.1" customHeight="1" x14ac:dyDescent="0.2">
      <c r="B24" s="22" t="s">
        <v>165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2:13" s="1" customFormat="1" ht="2.65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TEXT(F102,"#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4" t="s">
        <v>166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2:13" s="1" customFormat="1" ht="5.25" customHeight="1" x14ac:dyDescent="0.2"/>
    <row r="31" spans="2:13" s="1" customFormat="1" ht="5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9" t="s">
        <v>10</v>
      </c>
      <c r="M31" s="3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7885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9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24" t="s">
        <v>167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2:13" s="1" customFormat="1" ht="5.25" customHeight="1" x14ac:dyDescent="0.2"/>
    <row r="36" spans="2:13" s="1" customFormat="1" ht="60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9" t="s">
        <v>10</v>
      </c>
      <c r="M36" s="3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5636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9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24" t="s">
        <v>168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3" s="1" customFormat="1" ht="5.25" customHeight="1" x14ac:dyDescent="0.2"/>
    <row r="41" spans="2:13" s="1" customFormat="1" ht="61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9" t="s">
        <v>10</v>
      </c>
      <c r="M41" s="3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4655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9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24" t="s">
        <v>169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2:13" s="1" customFormat="1" ht="5.25" customHeight="1" x14ac:dyDescent="0.2"/>
    <row r="46" spans="2:13" s="1" customFormat="1" ht="63.7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9" t="s">
        <v>10</v>
      </c>
      <c r="M46" s="3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4546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9">
        <f>ROUND(I47+ K47,2)</f>
        <v>0</v>
      </c>
      <c r="M47" s="20"/>
    </row>
    <row r="48" spans="2:13" s="1" customFormat="1" ht="3.2" customHeight="1" x14ac:dyDescent="0.2"/>
    <row r="49" spans="2:13" s="1" customFormat="1" ht="18.2" customHeight="1" x14ac:dyDescent="0.2">
      <c r="B49" s="24" t="s">
        <v>170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</row>
    <row r="50" spans="2:13" s="1" customFormat="1" ht="5.25" customHeight="1" x14ac:dyDescent="0.2"/>
    <row r="51" spans="2:13" s="1" customFormat="1" ht="61.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9" t="s">
        <v>10</v>
      </c>
      <c r="M51" s="39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1188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9">
        <f>ROUND(I52+ K52,2)</f>
        <v>0</v>
      </c>
      <c r="M52" s="20"/>
    </row>
    <row r="53" spans="2:13" s="1" customFormat="1" ht="9" customHeight="1" x14ac:dyDescent="0.2"/>
    <row r="54" spans="2:13" s="1" customFormat="1" ht="69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9" t="s">
        <v>10</v>
      </c>
      <c r="M54" s="39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42.14</v>
      </c>
      <c r="H55" s="10">
        <v>0</v>
      </c>
      <c r="I55" s="9">
        <f t="shared" ref="I55:I99" si="0">ROUND(G55* H55,2)</f>
        <v>0</v>
      </c>
      <c r="J55" s="5">
        <v>8</v>
      </c>
      <c r="K55" s="9">
        <f t="shared" ref="K55:K99" si="1">ROUND(I55* J55/100,2)</f>
        <v>0</v>
      </c>
      <c r="L55" s="19">
        <f t="shared" ref="L55:L99" si="2">ROUND(I55+ K55,2)</f>
        <v>0</v>
      </c>
      <c r="M55" s="20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18.45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9">
        <f t="shared" si="2"/>
        <v>0</v>
      </c>
      <c r="M56" s="20"/>
    </row>
    <row r="57" spans="2:13" s="1" customFormat="1" ht="38.8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26.2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9">
        <f t="shared" si="2"/>
        <v>0</v>
      </c>
      <c r="M57" s="20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2.7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9">
        <f t="shared" si="2"/>
        <v>0</v>
      </c>
      <c r="M58" s="20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2.7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9">
        <f t="shared" si="2"/>
        <v>0</v>
      </c>
      <c r="M59" s="20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127.83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9">
        <f t="shared" si="2"/>
        <v>0</v>
      </c>
      <c r="M60" s="20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5.19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9">
        <f t="shared" si="2"/>
        <v>0</v>
      </c>
      <c r="M61" s="20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v>103.57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9">
        <f t="shared" si="2"/>
        <v>0</v>
      </c>
      <c r="M62" s="20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35</v>
      </c>
      <c r="G63" s="8">
        <v>3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9">
        <f t="shared" si="2"/>
        <v>0</v>
      </c>
      <c r="M63" s="20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35</v>
      </c>
      <c r="G64" s="8">
        <v>46.49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9">
        <f t="shared" si="2"/>
        <v>0</v>
      </c>
      <c r="M64" s="20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14</v>
      </c>
      <c r="G65" s="8">
        <v>54.84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9">
        <f t="shared" si="2"/>
        <v>0</v>
      </c>
      <c r="M65" s="20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28</v>
      </c>
      <c r="G66" s="8">
        <v>350.85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9">
        <f t="shared" si="2"/>
        <v>0</v>
      </c>
      <c r="M66" s="20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28</v>
      </c>
      <c r="G67" s="8">
        <v>25.12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9">
        <f t="shared" si="2"/>
        <v>0</v>
      </c>
      <c r="M67" s="20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28</v>
      </c>
      <c r="G68" s="8">
        <v>2.7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9">
        <f t="shared" si="2"/>
        <v>0</v>
      </c>
      <c r="M68" s="20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28</v>
      </c>
      <c r="G69" s="8">
        <v>3.81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9">
        <f t="shared" si="2"/>
        <v>0</v>
      </c>
      <c r="M69" s="20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28</v>
      </c>
      <c r="G70" s="8">
        <v>381.81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9">
        <f t="shared" si="2"/>
        <v>0</v>
      </c>
      <c r="M70" s="20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35</v>
      </c>
      <c r="G71" s="8">
        <v>16.75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9">
        <f t="shared" si="2"/>
        <v>0</v>
      </c>
      <c r="M71" s="20"/>
    </row>
    <row r="72" spans="2:13" s="1" customFormat="1" ht="28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68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9">
        <f t="shared" si="2"/>
        <v>0</v>
      </c>
      <c r="M72" s="20"/>
    </row>
    <row r="73" spans="2:13" s="1" customFormat="1" ht="28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18</v>
      </c>
      <c r="G73" s="8">
        <v>53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9">
        <f t="shared" si="2"/>
        <v>0</v>
      </c>
      <c r="M73" s="20"/>
    </row>
    <row r="74" spans="2:13" s="1" customFormat="1" ht="28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18</v>
      </c>
      <c r="G74" s="8">
        <v>16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9">
        <f t="shared" si="2"/>
        <v>0</v>
      </c>
      <c r="M74" s="20"/>
    </row>
    <row r="75" spans="2:13" s="1" customFormat="1" ht="19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18</v>
      </c>
      <c r="G75" s="8">
        <v>18.43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9">
        <f t="shared" si="2"/>
        <v>0</v>
      </c>
      <c r="M75" s="20"/>
    </row>
    <row r="76" spans="2:13" s="1" customFormat="1" ht="19.7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18</v>
      </c>
      <c r="G76" s="8">
        <v>41.56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9">
        <f t="shared" si="2"/>
        <v>0</v>
      </c>
      <c r="M76" s="20"/>
    </row>
    <row r="77" spans="2:13" s="1" customFormat="1" ht="28.7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18</v>
      </c>
      <c r="G77" s="8">
        <v>71.3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9">
        <f t="shared" si="2"/>
        <v>0</v>
      </c>
      <c r="M77" s="20"/>
    </row>
    <row r="78" spans="2:13" s="1" customFormat="1" ht="19.7" customHeight="1" x14ac:dyDescent="0.2">
      <c r="B78" s="5">
        <v>29</v>
      </c>
      <c r="C78" s="6" t="s">
        <v>87</v>
      </c>
      <c r="D78" s="6" t="s">
        <v>88</v>
      </c>
      <c r="E78" s="7" t="s">
        <v>89</v>
      </c>
      <c r="F78" s="6" t="s">
        <v>90</v>
      </c>
      <c r="G78" s="8">
        <v>32.6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9">
        <f t="shared" si="2"/>
        <v>0</v>
      </c>
      <c r="M78" s="20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90</v>
      </c>
      <c r="G79" s="8">
        <v>7.1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9">
        <f t="shared" si="2"/>
        <v>0</v>
      </c>
      <c r="M79" s="20"/>
    </row>
    <row r="80" spans="2:13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90</v>
      </c>
      <c r="G80" s="8">
        <v>14.71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9">
        <f t="shared" si="2"/>
        <v>0</v>
      </c>
      <c r="M80" s="20"/>
    </row>
    <row r="81" spans="2:13" s="1" customFormat="1" ht="19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90</v>
      </c>
      <c r="G81" s="8">
        <v>85.41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19">
        <f t="shared" si="2"/>
        <v>0</v>
      </c>
      <c r="M81" s="20"/>
    </row>
    <row r="82" spans="2:13" s="1" customFormat="1" ht="19.7" customHeight="1" x14ac:dyDescent="0.2">
      <c r="B82" s="5">
        <v>33</v>
      </c>
      <c r="C82" s="6" t="s">
        <v>100</v>
      </c>
      <c r="D82" s="6" t="s">
        <v>101</v>
      </c>
      <c r="E82" s="7" t="s">
        <v>102</v>
      </c>
      <c r="F82" s="6" t="s">
        <v>103</v>
      </c>
      <c r="G82" s="8">
        <v>360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19">
        <f t="shared" si="2"/>
        <v>0</v>
      </c>
      <c r="M82" s="20"/>
    </row>
    <row r="83" spans="2:13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107</v>
      </c>
      <c r="G83" s="8">
        <v>186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9">
        <f t="shared" si="2"/>
        <v>0</v>
      </c>
      <c r="M83" s="20"/>
    </row>
    <row r="84" spans="2:13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107</v>
      </c>
      <c r="G84" s="8">
        <v>14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9">
        <f t="shared" si="2"/>
        <v>0</v>
      </c>
      <c r="M84" s="20"/>
    </row>
    <row r="85" spans="2:13" s="1" customFormat="1" ht="28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114</v>
      </c>
      <c r="G85" s="8">
        <v>1000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9">
        <f t="shared" si="2"/>
        <v>0</v>
      </c>
      <c r="M85" s="20"/>
    </row>
    <row r="86" spans="2:13" s="1" customFormat="1" ht="19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103</v>
      </c>
      <c r="G86" s="8">
        <v>751.5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9">
        <f t="shared" si="2"/>
        <v>0</v>
      </c>
      <c r="M86" s="20"/>
    </row>
    <row r="87" spans="2:13" s="1" customFormat="1" ht="19.7" customHeight="1" x14ac:dyDescent="0.2">
      <c r="B87" s="5">
        <v>38</v>
      </c>
      <c r="C87" s="6" t="s">
        <v>118</v>
      </c>
      <c r="D87" s="6" t="s">
        <v>119</v>
      </c>
      <c r="E87" s="7" t="s">
        <v>117</v>
      </c>
      <c r="F87" s="6" t="s">
        <v>103</v>
      </c>
      <c r="G87" s="8">
        <v>16</v>
      </c>
      <c r="H87" s="10">
        <v>0</v>
      </c>
      <c r="I87" s="9">
        <f t="shared" si="0"/>
        <v>0</v>
      </c>
      <c r="J87" s="5">
        <v>23</v>
      </c>
      <c r="K87" s="9">
        <f t="shared" si="1"/>
        <v>0</v>
      </c>
      <c r="L87" s="19">
        <f t="shared" si="2"/>
        <v>0</v>
      </c>
      <c r="M87" s="20"/>
    </row>
    <row r="88" spans="2:13" s="1" customFormat="1" ht="19.7" customHeight="1" x14ac:dyDescent="0.2">
      <c r="B88" s="5">
        <v>39</v>
      </c>
      <c r="C88" s="6" t="s">
        <v>120</v>
      </c>
      <c r="D88" s="6" t="s">
        <v>121</v>
      </c>
      <c r="E88" s="7" t="s">
        <v>122</v>
      </c>
      <c r="F88" s="6" t="s">
        <v>103</v>
      </c>
      <c r="G88" s="8">
        <v>277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9">
        <f t="shared" si="2"/>
        <v>0</v>
      </c>
      <c r="M88" s="20"/>
    </row>
    <row r="89" spans="2:13" s="1" customFormat="1" ht="19.7" customHeight="1" x14ac:dyDescent="0.2">
      <c r="B89" s="5">
        <v>40</v>
      </c>
      <c r="C89" s="6" t="s">
        <v>123</v>
      </c>
      <c r="D89" s="6" t="s">
        <v>124</v>
      </c>
      <c r="E89" s="7" t="s">
        <v>125</v>
      </c>
      <c r="F89" s="6" t="s">
        <v>103</v>
      </c>
      <c r="G89" s="8">
        <v>32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9">
        <f t="shared" si="2"/>
        <v>0</v>
      </c>
      <c r="M89" s="20"/>
    </row>
    <row r="90" spans="2:13" s="1" customFormat="1" ht="19.7" customHeight="1" x14ac:dyDescent="0.2">
      <c r="B90" s="5">
        <v>41</v>
      </c>
      <c r="C90" s="6" t="s">
        <v>126</v>
      </c>
      <c r="D90" s="6" t="s">
        <v>127</v>
      </c>
      <c r="E90" s="7" t="s">
        <v>125</v>
      </c>
      <c r="F90" s="6" t="s">
        <v>103</v>
      </c>
      <c r="G90" s="8">
        <v>123</v>
      </c>
      <c r="H90" s="10">
        <v>0</v>
      </c>
      <c r="I90" s="9">
        <f t="shared" si="0"/>
        <v>0</v>
      </c>
      <c r="J90" s="5">
        <v>23</v>
      </c>
      <c r="K90" s="9">
        <f t="shared" si="1"/>
        <v>0</v>
      </c>
      <c r="L90" s="19">
        <f t="shared" si="2"/>
        <v>0</v>
      </c>
      <c r="M90" s="20"/>
    </row>
    <row r="91" spans="2:13" s="1" customFormat="1" ht="19.7" customHeight="1" x14ac:dyDescent="0.2">
      <c r="B91" s="5">
        <v>42</v>
      </c>
      <c r="C91" s="6" t="s">
        <v>128</v>
      </c>
      <c r="D91" s="6" t="s">
        <v>129</v>
      </c>
      <c r="E91" s="7" t="s">
        <v>130</v>
      </c>
      <c r="F91" s="6" t="s">
        <v>103</v>
      </c>
      <c r="G91" s="8">
        <v>144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9">
        <f t="shared" si="2"/>
        <v>0</v>
      </c>
      <c r="M91" s="20"/>
    </row>
    <row r="92" spans="2:13" s="1" customFormat="1" ht="19.7" customHeight="1" x14ac:dyDescent="0.2">
      <c r="B92" s="5">
        <v>43</v>
      </c>
      <c r="C92" s="6" t="s">
        <v>131</v>
      </c>
      <c r="D92" s="6" t="s">
        <v>132</v>
      </c>
      <c r="E92" s="7" t="s">
        <v>130</v>
      </c>
      <c r="F92" s="6" t="s">
        <v>103</v>
      </c>
      <c r="G92" s="8">
        <v>7</v>
      </c>
      <c r="H92" s="10">
        <v>0</v>
      </c>
      <c r="I92" s="9">
        <f t="shared" si="0"/>
        <v>0</v>
      </c>
      <c r="J92" s="5">
        <v>23</v>
      </c>
      <c r="K92" s="9">
        <f t="shared" si="1"/>
        <v>0</v>
      </c>
      <c r="L92" s="19">
        <f t="shared" si="2"/>
        <v>0</v>
      </c>
      <c r="M92" s="20"/>
    </row>
    <row r="93" spans="2:13" s="1" customFormat="1" ht="19.7" customHeight="1" x14ac:dyDescent="0.2">
      <c r="B93" s="5">
        <v>44</v>
      </c>
      <c r="C93" s="6" t="s">
        <v>133</v>
      </c>
      <c r="D93" s="6" t="s">
        <v>134</v>
      </c>
      <c r="E93" s="7" t="s">
        <v>135</v>
      </c>
      <c r="F93" s="6" t="s">
        <v>18</v>
      </c>
      <c r="G93" s="8">
        <v>1.63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19">
        <f t="shared" si="2"/>
        <v>0</v>
      </c>
      <c r="M93" s="20"/>
    </row>
    <row r="94" spans="2:13" s="1" customFormat="1" ht="19.7" customHeight="1" x14ac:dyDescent="0.2">
      <c r="B94" s="5">
        <v>45</v>
      </c>
      <c r="C94" s="6" t="s">
        <v>136</v>
      </c>
      <c r="D94" s="6" t="s">
        <v>137</v>
      </c>
      <c r="E94" s="7" t="s">
        <v>138</v>
      </c>
      <c r="F94" s="6" t="s">
        <v>35</v>
      </c>
      <c r="G94" s="8">
        <v>0.7</v>
      </c>
      <c r="H94" s="10">
        <v>0</v>
      </c>
      <c r="I94" s="9">
        <f t="shared" si="0"/>
        <v>0</v>
      </c>
      <c r="J94" s="5">
        <v>8</v>
      </c>
      <c r="K94" s="9">
        <f t="shared" si="1"/>
        <v>0</v>
      </c>
      <c r="L94" s="19">
        <f t="shared" si="2"/>
        <v>0</v>
      </c>
      <c r="M94" s="20"/>
    </row>
    <row r="95" spans="2:13" s="1" customFormat="1" ht="19.7" customHeight="1" x14ac:dyDescent="0.2">
      <c r="B95" s="5">
        <v>46</v>
      </c>
      <c r="C95" s="6" t="s">
        <v>139</v>
      </c>
      <c r="D95" s="6" t="s">
        <v>140</v>
      </c>
      <c r="E95" s="7" t="s">
        <v>141</v>
      </c>
      <c r="F95" s="6" t="s">
        <v>35</v>
      </c>
      <c r="G95" s="8">
        <v>0.84</v>
      </c>
      <c r="H95" s="10">
        <v>0</v>
      </c>
      <c r="I95" s="9">
        <f t="shared" si="0"/>
        <v>0</v>
      </c>
      <c r="J95" s="5">
        <v>8</v>
      </c>
      <c r="K95" s="9">
        <f t="shared" si="1"/>
        <v>0</v>
      </c>
      <c r="L95" s="19">
        <f t="shared" si="2"/>
        <v>0</v>
      </c>
      <c r="M95" s="20"/>
    </row>
    <row r="96" spans="2:13" s="1" customFormat="1" ht="19.7" customHeight="1" x14ac:dyDescent="0.2">
      <c r="B96" s="5">
        <v>47</v>
      </c>
      <c r="C96" s="6" t="s">
        <v>142</v>
      </c>
      <c r="D96" s="6" t="s">
        <v>143</v>
      </c>
      <c r="E96" s="7" t="s">
        <v>117</v>
      </c>
      <c r="F96" s="6" t="s">
        <v>103</v>
      </c>
      <c r="G96" s="8">
        <v>133</v>
      </c>
      <c r="H96" s="10">
        <v>0</v>
      </c>
      <c r="I96" s="9">
        <f t="shared" si="0"/>
        <v>0</v>
      </c>
      <c r="J96" s="5">
        <v>8</v>
      </c>
      <c r="K96" s="9">
        <f t="shared" si="1"/>
        <v>0</v>
      </c>
      <c r="L96" s="19">
        <f t="shared" si="2"/>
        <v>0</v>
      </c>
      <c r="M96" s="20"/>
    </row>
    <row r="97" spans="2:14" s="1" customFormat="1" ht="19.7" customHeight="1" x14ac:dyDescent="0.2">
      <c r="B97" s="5">
        <v>48</v>
      </c>
      <c r="C97" s="6" t="s">
        <v>144</v>
      </c>
      <c r="D97" s="6" t="s">
        <v>145</v>
      </c>
      <c r="E97" s="7" t="s">
        <v>122</v>
      </c>
      <c r="F97" s="6" t="s">
        <v>103</v>
      </c>
      <c r="G97" s="8">
        <v>119</v>
      </c>
      <c r="H97" s="10">
        <v>0</v>
      </c>
      <c r="I97" s="9">
        <f t="shared" si="0"/>
        <v>0</v>
      </c>
      <c r="J97" s="5">
        <v>8</v>
      </c>
      <c r="K97" s="9">
        <f t="shared" si="1"/>
        <v>0</v>
      </c>
      <c r="L97" s="19">
        <f t="shared" si="2"/>
        <v>0</v>
      </c>
      <c r="M97" s="20"/>
    </row>
    <row r="98" spans="2:14" s="1" customFormat="1" ht="19.7" customHeight="1" x14ac:dyDescent="0.2">
      <c r="B98" s="5">
        <v>49</v>
      </c>
      <c r="C98" s="6" t="s">
        <v>146</v>
      </c>
      <c r="D98" s="6" t="s">
        <v>147</v>
      </c>
      <c r="E98" s="7" t="s">
        <v>148</v>
      </c>
      <c r="F98" s="6" t="s">
        <v>103</v>
      </c>
      <c r="G98" s="8">
        <v>9</v>
      </c>
      <c r="H98" s="10">
        <v>0</v>
      </c>
      <c r="I98" s="9">
        <f t="shared" si="0"/>
        <v>0</v>
      </c>
      <c r="J98" s="5">
        <v>8</v>
      </c>
      <c r="K98" s="9">
        <f t="shared" si="1"/>
        <v>0</v>
      </c>
      <c r="L98" s="19">
        <f t="shared" si="2"/>
        <v>0</v>
      </c>
      <c r="M98" s="20"/>
    </row>
    <row r="99" spans="2:14" s="1" customFormat="1" ht="19.7" customHeight="1" x14ac:dyDescent="0.2">
      <c r="B99" s="5">
        <v>50</v>
      </c>
      <c r="C99" s="6" t="s">
        <v>149</v>
      </c>
      <c r="D99" s="6" t="s">
        <v>150</v>
      </c>
      <c r="E99" s="7" t="s">
        <v>130</v>
      </c>
      <c r="F99" s="6" t="s">
        <v>103</v>
      </c>
      <c r="G99" s="8">
        <v>80</v>
      </c>
      <c r="H99" s="10">
        <v>0</v>
      </c>
      <c r="I99" s="9">
        <f t="shared" si="0"/>
        <v>0</v>
      </c>
      <c r="J99" s="5">
        <v>8</v>
      </c>
      <c r="K99" s="9">
        <f t="shared" si="1"/>
        <v>0</v>
      </c>
      <c r="L99" s="19">
        <f t="shared" si="2"/>
        <v>0</v>
      </c>
      <c r="M99" s="20"/>
    </row>
    <row r="100" spans="2:14" s="1" customFormat="1" ht="55.9" customHeight="1" x14ac:dyDescent="0.2"/>
    <row r="101" spans="2:14" s="1" customFormat="1" ht="21.4" customHeight="1" x14ac:dyDescent="0.2">
      <c r="B101" s="15" t="s">
        <v>151</v>
      </c>
      <c r="C101" s="15"/>
      <c r="D101" s="15"/>
      <c r="E101" s="15"/>
      <c r="F101" s="30">
        <f>ROUND(I32+I37+I42+I47+I52+I55+I56+I57+I58+I59+I60+I61+I62+I63+I64+I65+I66+I67+I68+I69+I70+I71+I72+I73+I74+I75+I76+I77+I78+I79+I80+I81+I82+I83+I84+I85+I86+I87+I88+I89+I90+I91+I92+I93+I94+I95+I96+I97+I98+I99,2)</f>
        <v>0</v>
      </c>
      <c r="G101" s="31"/>
      <c r="H101" s="31"/>
      <c r="I101" s="31"/>
      <c r="J101" s="31"/>
      <c r="K101" s="31"/>
      <c r="L101" s="31"/>
      <c r="M101" s="32"/>
    </row>
    <row r="102" spans="2:14" s="1" customFormat="1" ht="21.4" customHeight="1" x14ac:dyDescent="0.2">
      <c r="B102" s="15" t="s">
        <v>152</v>
      </c>
      <c r="C102" s="15"/>
      <c r="D102" s="15"/>
      <c r="E102" s="15"/>
      <c r="F102" s="33">
        <f>ROUND(L32+L37+L42+L47+L52+L55+L56+L57+L58+L59+L60+L61+L62+L63+L64+L65+L66+L67+L68+L69+L70+L71+L72+L73+L74+L75+L76+L77+L78+L79+L80+L81+L82+L83+L84+L85+L86+L87+L88+L89+L90+L91+L92+L93+L94+L95+L96+L97+L98+L99,2)</f>
        <v>0</v>
      </c>
      <c r="G102" s="34"/>
      <c r="H102" s="34"/>
      <c r="I102" s="34"/>
      <c r="J102" s="34"/>
      <c r="K102" s="34"/>
      <c r="L102" s="34"/>
      <c r="M102" s="35"/>
    </row>
    <row r="103" spans="2:14" s="1" customFormat="1" ht="11.1" customHeight="1" x14ac:dyDescent="0.2"/>
    <row r="104" spans="2:14" s="1" customFormat="1" ht="80.099999999999994" customHeight="1" x14ac:dyDescent="0.2">
      <c r="B104" s="16" t="s">
        <v>171</v>
      </c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</row>
    <row r="105" spans="2:14" s="1" customFormat="1" ht="2.65" customHeight="1" x14ac:dyDescent="0.2"/>
    <row r="106" spans="2:14" s="1" customFormat="1" ht="110.1" customHeight="1" x14ac:dyDescent="0.2">
      <c r="B106" s="16" t="s">
        <v>172</v>
      </c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</row>
    <row r="107" spans="2:14" s="1" customFormat="1" ht="5.25" customHeight="1" x14ac:dyDescent="0.2"/>
    <row r="108" spans="2:14" s="1" customFormat="1" ht="110.1" customHeight="1" x14ac:dyDescent="0.2">
      <c r="B108" s="17" t="s">
        <v>173</v>
      </c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</row>
    <row r="109" spans="2:14" s="1" customFormat="1" ht="5.25" customHeight="1" x14ac:dyDescent="0.2"/>
    <row r="110" spans="2:14" s="1" customFormat="1" ht="37.9" customHeight="1" x14ac:dyDescent="0.2">
      <c r="C110" s="26" t="s">
        <v>153</v>
      </c>
      <c r="D110" s="26"/>
      <c r="E110" s="26"/>
      <c r="F110" s="36" t="s">
        <v>154</v>
      </c>
      <c r="G110" s="36"/>
      <c r="H110" s="36"/>
      <c r="I110" s="36"/>
      <c r="J110" s="36"/>
      <c r="K110" s="36"/>
      <c r="L110" s="36"/>
    </row>
    <row r="111" spans="2:14" s="1" customFormat="1" ht="28.7" customHeight="1" x14ac:dyDescent="0.2">
      <c r="C111" s="25"/>
      <c r="D111" s="25"/>
      <c r="E111" s="25"/>
      <c r="F111" s="25"/>
      <c r="G111" s="25"/>
      <c r="H111" s="25"/>
      <c r="I111" s="25"/>
      <c r="J111" s="25"/>
      <c r="K111" s="25"/>
      <c r="L111" s="25"/>
    </row>
    <row r="112" spans="2:14" s="1" customFormat="1" ht="28.7" customHeight="1" x14ac:dyDescent="0.2">
      <c r="C112" s="25"/>
      <c r="D112" s="25"/>
      <c r="E112" s="25"/>
      <c r="F112" s="25"/>
      <c r="G112" s="25"/>
      <c r="H112" s="25"/>
      <c r="I112" s="25"/>
      <c r="J112" s="25"/>
      <c r="K112" s="25"/>
      <c r="L112" s="25"/>
    </row>
    <row r="113" spans="2:14" s="1" customFormat="1" ht="28.7" customHeight="1" x14ac:dyDescent="0.2">
      <c r="C113" s="25"/>
      <c r="D113" s="25"/>
      <c r="E113" s="25"/>
      <c r="F113" s="25"/>
      <c r="G113" s="25"/>
      <c r="H113" s="25"/>
      <c r="I113" s="25"/>
      <c r="J113" s="25"/>
      <c r="K113" s="25"/>
      <c r="L113" s="25"/>
    </row>
    <row r="114" spans="2:14" s="1" customFormat="1" ht="28.7" customHeight="1" x14ac:dyDescent="0.2">
      <c r="C114" s="25"/>
      <c r="D114" s="25"/>
      <c r="E114" s="25"/>
      <c r="F114" s="25"/>
      <c r="G114" s="25"/>
      <c r="H114" s="25"/>
      <c r="I114" s="25"/>
      <c r="J114" s="25"/>
      <c r="K114" s="25"/>
      <c r="L114" s="25"/>
    </row>
    <row r="115" spans="2:14" s="1" customFormat="1" ht="2.65" customHeight="1" x14ac:dyDescent="0.2"/>
    <row r="116" spans="2:14" s="1" customFormat="1" ht="203.1" customHeight="1" x14ac:dyDescent="0.2">
      <c r="B116" s="16" t="s">
        <v>174</v>
      </c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</row>
    <row r="117" spans="2:14" s="1" customFormat="1" ht="2.65" customHeight="1" x14ac:dyDescent="0.2"/>
    <row r="118" spans="2:14" s="1" customFormat="1" ht="36.950000000000003" customHeight="1" x14ac:dyDescent="0.2">
      <c r="B118" s="18" t="s">
        <v>175</v>
      </c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</row>
    <row r="119" spans="2:14" s="1" customFormat="1" ht="2.65" customHeight="1" x14ac:dyDescent="0.2"/>
    <row r="120" spans="2:14" s="1" customFormat="1" ht="37.9" customHeight="1" x14ac:dyDescent="0.2">
      <c r="C120" s="26" t="s">
        <v>155</v>
      </c>
      <c r="D120" s="26"/>
      <c r="E120" s="26"/>
      <c r="F120" s="27" t="s">
        <v>156</v>
      </c>
      <c r="G120" s="27"/>
      <c r="H120" s="27"/>
      <c r="I120" s="27"/>
      <c r="J120" s="27"/>
      <c r="K120" s="27"/>
      <c r="L120" s="27"/>
    </row>
    <row r="121" spans="2:14" s="1" customFormat="1" ht="28.7" customHeight="1" x14ac:dyDescent="0.2">
      <c r="C121" s="25"/>
      <c r="D121" s="25"/>
      <c r="E121" s="25"/>
      <c r="F121" s="25"/>
      <c r="G121" s="25"/>
      <c r="H121" s="25"/>
      <c r="I121" s="25"/>
      <c r="J121" s="25"/>
      <c r="K121" s="25"/>
      <c r="L121" s="25"/>
    </row>
    <row r="122" spans="2:14" s="1" customFormat="1" ht="28.7" customHeight="1" x14ac:dyDescent="0.2">
      <c r="C122" s="25"/>
      <c r="D122" s="25"/>
      <c r="E122" s="25"/>
      <c r="F122" s="25"/>
      <c r="G122" s="25"/>
      <c r="H122" s="25"/>
      <c r="I122" s="25"/>
      <c r="J122" s="25"/>
      <c r="K122" s="25"/>
      <c r="L122" s="25"/>
    </row>
    <row r="123" spans="2:14" s="1" customFormat="1" ht="28.7" customHeight="1" x14ac:dyDescent="0.2">
      <c r="C123" s="25"/>
      <c r="D123" s="25"/>
      <c r="E123" s="25"/>
      <c r="F123" s="25"/>
      <c r="G123" s="25"/>
      <c r="H123" s="25"/>
      <c r="I123" s="25"/>
      <c r="J123" s="25"/>
      <c r="K123" s="25"/>
      <c r="L123" s="25"/>
    </row>
    <row r="124" spans="2:14" s="1" customFormat="1" ht="28.7" customHeight="1" x14ac:dyDescent="0.2">
      <c r="C124" s="25"/>
      <c r="D124" s="25"/>
      <c r="E124" s="25"/>
      <c r="F124" s="25"/>
      <c r="G124" s="25"/>
      <c r="H124" s="25"/>
      <c r="I124" s="25"/>
      <c r="J124" s="25"/>
      <c r="K124" s="25"/>
      <c r="L124" s="25"/>
    </row>
    <row r="125" spans="2:14" s="1" customFormat="1" ht="2.65" customHeight="1" x14ac:dyDescent="0.2"/>
    <row r="126" spans="2:14" s="1" customFormat="1" ht="159.94999999999999" customHeight="1" x14ac:dyDescent="0.2">
      <c r="B126" s="16" t="s">
        <v>176</v>
      </c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</row>
    <row r="127" spans="2:14" s="1" customFormat="1" ht="2.65" customHeight="1" x14ac:dyDescent="0.2"/>
    <row r="128" spans="2:14" s="1" customFormat="1" ht="54.95" customHeight="1" x14ac:dyDescent="0.2">
      <c r="B128" s="16" t="s">
        <v>177</v>
      </c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</row>
    <row r="129" spans="2:14" s="1" customFormat="1" ht="2.65" customHeight="1" x14ac:dyDescent="0.2"/>
    <row r="130" spans="2:14" s="1" customFormat="1" ht="60" customHeight="1" x14ac:dyDescent="0.2">
      <c r="B130" s="17" t="s">
        <v>178</v>
      </c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</row>
    <row r="131" spans="2:14" s="1" customFormat="1" ht="2.65" customHeight="1" x14ac:dyDescent="0.2"/>
    <row r="132" spans="2:14" s="1" customFormat="1" ht="48" customHeight="1" x14ac:dyDescent="0.2">
      <c r="B132" s="17" t="s">
        <v>179</v>
      </c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</row>
    <row r="133" spans="2:14" s="1" customFormat="1" ht="2.65" customHeight="1" x14ac:dyDescent="0.2"/>
    <row r="134" spans="2:14" s="1" customFormat="1" ht="125.1" customHeight="1" x14ac:dyDescent="0.2">
      <c r="B134" s="16" t="s">
        <v>180</v>
      </c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</row>
    <row r="135" spans="2:14" s="1" customFormat="1" ht="2.65" customHeight="1" x14ac:dyDescent="0.2"/>
    <row r="136" spans="2:14" s="1" customFormat="1" ht="84.95" customHeight="1" x14ac:dyDescent="0.2">
      <c r="B136" s="16" t="s">
        <v>181</v>
      </c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</row>
    <row r="137" spans="2:14" s="1" customFormat="1" ht="86.85" customHeight="1" x14ac:dyDescent="0.2"/>
    <row r="138" spans="2:14" s="1" customFormat="1" ht="17.649999999999999" customHeight="1" x14ac:dyDescent="0.2">
      <c r="J138" s="28" t="s">
        <v>182</v>
      </c>
      <c r="K138" s="28"/>
      <c r="L138" s="28"/>
    </row>
    <row r="139" spans="2:14" s="1" customFormat="1" ht="145.15" customHeight="1" x14ac:dyDescent="0.2"/>
    <row r="140" spans="2:14" s="1" customFormat="1" ht="81.599999999999994" customHeight="1" x14ac:dyDescent="0.2">
      <c r="B140" s="21" t="s">
        <v>183</v>
      </c>
      <c r="C140" s="21"/>
      <c r="D140" s="21"/>
      <c r="E140" s="21"/>
      <c r="F140" s="21"/>
      <c r="G140" s="21"/>
      <c r="H140" s="21"/>
      <c r="I140" s="21"/>
      <c r="J140" s="21"/>
      <c r="K140" s="21"/>
    </row>
  </sheetData>
  <mergeCells count="114">
    <mergeCell ref="L88:M88"/>
    <mergeCell ref="L89:M89"/>
    <mergeCell ref="L90:M90"/>
    <mergeCell ref="L91:M91"/>
    <mergeCell ref="L92:M92"/>
    <mergeCell ref="L93:M93"/>
    <mergeCell ref="L94:M94"/>
    <mergeCell ref="L95:M95"/>
    <mergeCell ref="L96:M96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F110:L110"/>
    <mergeCell ref="F111:L111"/>
    <mergeCell ref="F112:L112"/>
    <mergeCell ref="F113:L113"/>
    <mergeCell ref="F14:I14"/>
    <mergeCell ref="H11:O12"/>
    <mergeCell ref="L51:M51"/>
    <mergeCell ref="L52:M52"/>
    <mergeCell ref="L54:M54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B128:N128"/>
    <mergeCell ref="B130:N130"/>
    <mergeCell ref="B132:N132"/>
    <mergeCell ref="B134:N134"/>
    <mergeCell ref="B136:N136"/>
    <mergeCell ref="B140:K140"/>
    <mergeCell ref="B24:M24"/>
    <mergeCell ref="B26:M26"/>
    <mergeCell ref="B29:L29"/>
    <mergeCell ref="B34:L34"/>
    <mergeCell ref="B39:L39"/>
    <mergeCell ref="C114:E114"/>
    <mergeCell ref="C120:E120"/>
    <mergeCell ref="C121:E121"/>
    <mergeCell ref="C122:E122"/>
    <mergeCell ref="C123:E123"/>
    <mergeCell ref="C124:E124"/>
    <mergeCell ref="F114:L114"/>
    <mergeCell ref="F120:L120"/>
    <mergeCell ref="F121:L121"/>
    <mergeCell ref="F122:L122"/>
    <mergeCell ref="F123:L123"/>
    <mergeCell ref="F124:L124"/>
    <mergeCell ref="J138:L138"/>
    <mergeCell ref="B116:N116"/>
    <mergeCell ref="B118:N118"/>
    <mergeCell ref="B126:N126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C110:E110"/>
    <mergeCell ref="C111:E111"/>
    <mergeCell ref="C112:E112"/>
    <mergeCell ref="C113:E113"/>
    <mergeCell ref="F101:M101"/>
    <mergeCell ref="F102:M102"/>
    <mergeCell ref="B3:E3"/>
    <mergeCell ref="B5:E5"/>
    <mergeCell ref="B7:E7"/>
    <mergeCell ref="B10:E11"/>
    <mergeCell ref="B101:E101"/>
    <mergeCell ref="B102:E102"/>
    <mergeCell ref="B104:N104"/>
    <mergeCell ref="B106:N106"/>
    <mergeCell ref="B108:N108"/>
    <mergeCell ref="B4:E4"/>
    <mergeCell ref="B44:L44"/>
    <mergeCell ref="B49:L49"/>
    <mergeCell ref="B6:E6"/>
    <mergeCell ref="B8:E8"/>
    <mergeCell ref="C16:E16"/>
    <mergeCell ref="C18:E18"/>
    <mergeCell ref="C20:E20"/>
    <mergeCell ref="C22:E22"/>
    <mergeCell ref="L85:M85"/>
    <mergeCell ref="L86:M86"/>
    <mergeCell ref="L87:M87"/>
    <mergeCell ref="L97:M97"/>
    <mergeCell ref="L98:M98"/>
    <mergeCell ref="L99:M9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Agnieszka Polowczyk</cp:lastModifiedBy>
  <dcterms:created xsi:type="dcterms:W3CDTF">2025-10-27T13:20:15Z</dcterms:created>
  <dcterms:modified xsi:type="dcterms:W3CDTF">2025-10-29T10:26:31Z</dcterms:modified>
</cp:coreProperties>
</file>